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1AAF125D-9A19-43C6-ABD1-F1AE8D0254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E33" i="2" l="1"/>
  <c r="D33" i="2"/>
  <c r="E53" i="2"/>
  <c r="E52" i="2" s="1"/>
  <c r="D53" i="2"/>
  <c r="D52" i="2" s="1"/>
  <c r="E48" i="2"/>
  <c r="E47" i="2" s="1"/>
  <c r="D48" i="2"/>
  <c r="D47" i="2" s="1"/>
  <c r="E36" i="2"/>
  <c r="E44" i="2" s="1"/>
  <c r="D36" i="2"/>
  <c r="D44" i="2" s="1"/>
  <c r="E57" i="2" l="1"/>
  <c r="D57" i="2"/>
  <c r="D59" i="2" s="1"/>
  <c r="E59" i="2"/>
</calcChain>
</file>

<file path=xl/sharedStrings.xml><?xml version="1.0" encoding="utf-8"?>
<sst xmlns="http://schemas.openxmlformats.org/spreadsheetml/2006/main" count="62" uniqueCount="53">
  <si>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</si>
  <si>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</si>
  <si>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</si>
  <si>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</si>
  <si>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</si>
  <si>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</si>
  <si>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</si>
  <si>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</si>
  <si>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</si>
  <si>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</si>
  <si>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</si>
  <si>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</si>
  <si>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</si>
  <si>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</si>
  <si>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</si>
  <si>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</si>
  <si>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</si>
  <si>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</si>
  <si>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</si>
  <si>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</si>
  <si>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</si>
  <si>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</si>
  <si>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</si>
  <si>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</si>
  <si>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</si>
  <si>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</si>
  <si>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</si>
  <si>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</si>
  <si>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</si>
  <si>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</si>
  <si>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</si>
  <si>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</si>
  <si>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</si>
  <si>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</si>
  <si>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</si>
  <si>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</si>
  <si>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</si>
  <si>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</si>
  <si>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</si>
  <si>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</si>
  <si>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</si>
  <si>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</si>
  <si>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</si>
  <si>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</si>
  <si>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</si>
  <si>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</si>
  <si>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</si>
  <si>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</si>
  <si>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</si>
  <si>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</si>
  <si>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</si>
  <si>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</si>
  <si>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UNIVERSIDAD POLITECNICA DE JUVENTINO ROSAS
Estado de Flujos de Efectivo
Del 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</si>
</sst>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zoomScaleNormal="100" workbookViewId="0">
      <selection activeCell="C69" sqref="C69"/>
    </sheetView>
  </sheetViews>
  <sheetFormatPr baseColWidth="10" defaultColWidth="12" defaultRowHeight="10.199999999999999" x14ac:dyDescent="0.2"/>
  <cols>
    <col min="1" max="2" width="1.85546875" style="3" customWidth="1"/>
    <col min="3" max="3" width="75" style="3" bestFit="1" customWidth="1"/>
    <col min="4" max="5" width="25.85546875" style="3" customWidth="1"/>
    <col min="6" max="16384" width="12" style="3"/>
  </cols>
  <sheetData>
    <row r="1" spans="1:5" ht="39.9" customHeight="1" x14ac:dyDescent="0.2">
      <c r="A1" s="28" t="s">
        <v>52</v>
      </c>
      <c r="B1" s="29"/>
      <c r="C1" s="29"/>
      <c r="D1" s="29"/>
      <c r="E1" s="30"/>
    </row>
    <row r="2" spans="1:5" ht="15" customHeight="1" x14ac:dyDescent="0.2">
      <c r="A2" s="31" t="s">
        <v>0</v>
      </c>
      <c r="B2" s="32"/>
      <c r="C2" s="32"/>
      <c r="D2" s="2">
        <v>2021</v>
      </c>
      <c r="E2" s="1">
        <v>2020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62218431.469999999</v>
      </c>
      <c r="E5" s="14">
        <f>SUM(E6:E15)</f>
        <v>61421349.919999994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0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0</v>
      </c>
    </row>
    <row r="12" spans="1:5" x14ac:dyDescent="0.2">
      <c r="A12" s="26">
        <v>4170</v>
      </c>
      <c r="C12" s="15" t="s">
        <v>45</v>
      </c>
      <c r="D12" s="16">
        <v>7508909.2300000004</v>
      </c>
      <c r="E12" s="17">
        <v>2384280.25</v>
      </c>
    </row>
    <row r="13" spans="1:5" ht="20.399999999999999" x14ac:dyDescent="0.2">
      <c r="A13" s="26">
        <v>4210</v>
      </c>
      <c r="C13" s="15" t="s">
        <v>46</v>
      </c>
      <c r="D13" s="16">
        <v>19084437.75</v>
      </c>
      <c r="E13" s="17">
        <v>14989465.27</v>
      </c>
    </row>
    <row r="14" spans="1:5" x14ac:dyDescent="0.2">
      <c r="A14" s="26">
        <v>4220</v>
      </c>
      <c r="C14" s="15" t="s">
        <v>47</v>
      </c>
      <c r="D14" s="16">
        <v>35370510.689999998</v>
      </c>
      <c r="E14" s="17">
        <v>43695749.920000002</v>
      </c>
    </row>
    <row r="15" spans="1:5" x14ac:dyDescent="0.2">
      <c r="A15" s="26" t="s">
        <v>48</v>
      </c>
      <c r="C15" s="15" t="s">
        <v>6</v>
      </c>
      <c r="D15" s="16">
        <v>254573.8</v>
      </c>
      <c r="E15" s="17">
        <v>351854.48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59130167.789999992</v>
      </c>
      <c r="E16" s="14">
        <f>SUM(E17:E32)</f>
        <v>58633697.769999996</v>
      </c>
    </row>
    <row r="17" spans="1:5" x14ac:dyDescent="0.2">
      <c r="A17" s="26">
        <v>5110</v>
      </c>
      <c r="C17" s="15" t="s">
        <v>8</v>
      </c>
      <c r="D17" s="16">
        <v>44327119.969999999</v>
      </c>
      <c r="E17" s="17">
        <v>45569801.380000003</v>
      </c>
    </row>
    <row r="18" spans="1:5" x14ac:dyDescent="0.2">
      <c r="A18" s="26">
        <v>5120</v>
      </c>
      <c r="C18" s="15" t="s">
        <v>9</v>
      </c>
      <c r="D18" s="16">
        <v>1610421.43</v>
      </c>
      <c r="E18" s="17">
        <v>2497180.0499999998</v>
      </c>
    </row>
    <row r="19" spans="1:5" x14ac:dyDescent="0.2">
      <c r="A19" s="26">
        <v>5130</v>
      </c>
      <c r="C19" s="15" t="s">
        <v>10</v>
      </c>
      <c r="D19" s="16">
        <v>12759690.09</v>
      </c>
      <c r="E19" s="17">
        <v>9015891.0899999999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432936.3</v>
      </c>
      <c r="E23" s="17">
        <v>1550825.25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3088263.6800000072</v>
      </c>
      <c r="E33" s="14">
        <f>E5-E16</f>
        <v>2787652.1499999985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4509888.6500000004</v>
      </c>
      <c r="E36" s="14">
        <f>SUM(E37:E39)</f>
        <v>0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0</v>
      </c>
      <c r="E38" s="17">
        <v>0</v>
      </c>
    </row>
    <row r="39" spans="1:5" x14ac:dyDescent="0.2">
      <c r="A39" s="4"/>
      <c r="C39" s="15" t="s">
        <v>28</v>
      </c>
      <c r="D39" s="16">
        <v>4509888.6500000004</v>
      </c>
      <c r="E39" s="17">
        <v>0</v>
      </c>
    </row>
    <row r="40" spans="1:5" x14ac:dyDescent="0.2">
      <c r="A40" s="4"/>
      <c r="B40" s="11" t="s">
        <v>7</v>
      </c>
      <c r="C40" s="12"/>
      <c r="D40" s="13">
        <f>SUM(D41:D43)</f>
        <v>2822815.86</v>
      </c>
      <c r="E40" s="14">
        <f>SUM(E41:E43)</f>
        <v>11096104.879999999</v>
      </c>
    </row>
    <row r="41" spans="1:5" x14ac:dyDescent="0.2">
      <c r="A41" s="26">
        <v>1230</v>
      </c>
      <c r="C41" s="15" t="s">
        <v>26</v>
      </c>
      <c r="D41" s="16">
        <v>1166710.1399999999</v>
      </c>
      <c r="E41" s="17">
        <v>9994552.3599999994</v>
      </c>
    </row>
    <row r="42" spans="1:5" x14ac:dyDescent="0.2">
      <c r="A42" s="26" t="s">
        <v>50</v>
      </c>
      <c r="C42" s="15" t="s">
        <v>27</v>
      </c>
      <c r="D42" s="16">
        <v>1656105.72</v>
      </c>
      <c r="E42" s="17">
        <v>1101552.52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1687072.7900000005</v>
      </c>
      <c r="E44" s="14">
        <f>E36-E40</f>
        <v>-11096104.879999999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-1583543.84</v>
      </c>
      <c r="E47" s="14">
        <f>SUM(E48+E51)</f>
        <v>-2052094.11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-1583543.84</v>
      </c>
      <c r="E51" s="17">
        <v>-2052094.11</v>
      </c>
    </row>
    <row r="52" spans="1:5" x14ac:dyDescent="0.2">
      <c r="A52" s="4"/>
      <c r="B52" s="11" t="s">
        <v>7</v>
      </c>
      <c r="C52" s="12"/>
      <c r="D52" s="13">
        <f>SUM(D53+D56)</f>
        <v>159524.98000000001</v>
      </c>
      <c r="E52" s="14">
        <f>SUM(E53+E56)</f>
        <v>4486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159524.98000000001</v>
      </c>
      <c r="E56" s="17">
        <v>4486</v>
      </c>
    </row>
    <row r="57" spans="1:5" x14ac:dyDescent="0.2">
      <c r="A57" s="18" t="s">
        <v>38</v>
      </c>
      <c r="C57" s="19"/>
      <c r="D57" s="13">
        <f>D47-D52</f>
        <v>-1743068.82</v>
      </c>
      <c r="E57" s="14">
        <f>E47-E52</f>
        <v>-2056580.11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3032267.6500000078</v>
      </c>
      <c r="E59" s="14">
        <f>E57+E44+E33</f>
        <v>-10365032.84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7963586.3399999999</v>
      </c>
      <c r="E61" s="14">
        <v>18328619.18</v>
      </c>
    </row>
    <row r="62" spans="1:5" x14ac:dyDescent="0.2">
      <c r="A62" s="18" t="s">
        <v>41</v>
      </c>
      <c r="C62" s="19"/>
      <c r="D62" s="13">
        <v>10995853.99</v>
      </c>
      <c r="E62" s="14">
        <v>7963586.3399999999</v>
      </c>
    </row>
    <row r="63" spans="1:5" x14ac:dyDescent="0.2">
      <c r="A63" s="22"/>
      <c r="B63" s="23"/>
      <c r="C63" s="24"/>
      <c r="D63" s="24"/>
      <c r="E63" s="25"/>
    </row>
    <row r="65" spans="2:2" x14ac:dyDescent="0.2">
      <c r="B65" s="27" t="s">
        <v>51</v>
      </c>
    </row>
  </sheetData>
  <sheetProtection formatCells="0" formatColumns="0" formatRows="0" autoFilter="0"/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45be96a9-161b-45e5-8955-82d7971c9a3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revision/>
  <cp:lastPrinted>2022-02-02T21:48:56Z</cp:lastPrinted>
  <dcterms:created xsi:type="dcterms:W3CDTF">2012-12-11T20:31:36Z</dcterms:created>
  <dcterms:modified xsi:type="dcterms:W3CDTF">2022-02-02T21:49:45Z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